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yan\Desktop\2020年决算公开\北京画院2020年项目支出绩效自评表\"/>
    </mc:Choice>
  </mc:AlternateContent>
  <bookViews>
    <workbookView xWindow="0" yWindow="0" windowWidth="18525" windowHeight="7125"/>
  </bookViews>
  <sheets>
    <sheet name="市文旅局——自评表（处室版）" sheetId="1" r:id="rId1"/>
  </sheets>
  <definedNames>
    <definedName name="_xlnm.Print_Area" localSheetId="0">'市文旅局——自评表（处室版）'!$A$1:$O$38</definedName>
  </definedNames>
  <calcPr calcId="152511"/>
</workbook>
</file>

<file path=xl/calcChain.xml><?xml version="1.0" encoding="utf-8"?>
<calcChain xmlns="http://schemas.openxmlformats.org/spreadsheetml/2006/main">
  <c r="L7" i="1" l="1"/>
  <c r="N7" i="1" s="1"/>
  <c r="K38" i="1" s="1"/>
  <c r="H6" i="1"/>
  <c r="L6" i="1" s="1"/>
  <c r="N6" i="1" s="1"/>
  <c r="F6" i="1"/>
  <c r="E6" i="1"/>
</calcChain>
</file>

<file path=xl/sharedStrings.xml><?xml version="1.0" encoding="utf-8"?>
<sst xmlns="http://schemas.openxmlformats.org/spreadsheetml/2006/main" count="133" uniqueCount="117">
  <si>
    <t>项目名称</t>
  </si>
  <si>
    <t>“齐白石艺术国际研究中心及传统中国绘画研究中心”相关活动经费</t>
  </si>
  <si>
    <t>主管部门</t>
  </si>
  <si>
    <t>北京市文化和旅游局</t>
  </si>
  <si>
    <t>实施单位</t>
  </si>
  <si>
    <t>北京画院</t>
  </si>
  <si>
    <t>项目负责人</t>
  </si>
  <si>
    <t>吕晓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</si>
  <si>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</si>
  <si>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</si>
  <si>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</si>
  <si>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</si>
  <si>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</si>
  <si>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</si>
  <si>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</si>
  <si>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</si>
  <si>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</si>
  <si>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</si>
  <si>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</si>
  <si>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——</t>
  </si>
  <si>
    <t xml:space="preserve">  其他资金</t>
  </si>
  <si>
    <t>年度总体
目标</t>
  </si>
  <si>
    <t>预期目标</t>
  </si>
  <si>
    <t>实际完成情况</t>
  </si>
  <si>
    <t>为持续推动齐白石艺术的国际影响力，促进首都文化的大发展、大繁荣。北京画院“齐白石艺术国际研究中心”、“传统中国绘画研究中心”计划在2020年在出版项目、基础项目、学术会议和日常研究项目以及中国传统书画保护及传承采访、研究活动四个项目中继续开展扎实有效的工作，推动北京画院的各项研究工作顺利进行。项目完成以后，将会更进一步推动两个中心的学术研究水平、促进一批新成果和新发现的产生，促进相关学术著作的出版，促进相关理论研究的深入；通过讲座、出版等形式进一步将研究成果惠及民众；促进首都文化事业的大繁荣大发展。</t>
  </si>
  <si>
    <t>为持续推动齐白石艺术的国际影响力，促进首都文化的大发展、大繁荣。北京画院“齐白石艺术国际研究中心”“传统中国绘画研究中心”2020年在出版项目、基础项目、学术会议和日常研究项目以及中国传统书画保护及传承采访、研究活动四个项目中继续开展扎实有效的工作，推动北京画院的各项研究工作顺利进行。通过项目的实施，进一步推动了两个中心的学术研究水平、促进一批新成果和新发现的产生，促进相关学术著作的出版，促进相关理论研究的深入；通过讲座、出版等形式的活动，也进一步将研究成果惠及民众；促进了首都文化事业的大繁荣大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</si>
  <si>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</si>
  <si>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</si>
  <si>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</si>
  <si>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</si>
  <si>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</si>
  <si>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</si>
  <si>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</si>
  <si>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</si>
  <si>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</si>
  <si>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出版《齐白石研究》(第八辑)</t>
  </si>
  <si>
    <t>1500册</t>
  </si>
  <si>
    <t>已出版《齐白石研究》(第八辑)1500册</t>
  </si>
  <si>
    <t>出版四期传统中国绘画研究丛刊《大匠之门》</t>
  </si>
  <si>
    <t>12000册（每期3000册，共四期）</t>
  </si>
  <si>
    <t>已出版四期《大匠之门》12000册</t>
  </si>
  <si>
    <t>开展齐白石、传统艺术、《大匠之门》艺术与生活的普及推广工作</t>
  </si>
  <si>
    <t>每一季度举办二场讲座，共8场，每场3课时</t>
  </si>
  <si>
    <t>完成8场讲座</t>
  </si>
  <si>
    <t>召开“齐白石艺术研究”、“传统中国绘画研究”、“叶恭绰艺术研究”主题学术会议</t>
  </si>
  <si>
    <t>共3次</t>
  </si>
  <si>
    <t>2次
（“齐白石艺术研究”“传统中国绘画研究”工作年会）</t>
  </si>
  <si>
    <t>齐白石研究、传统中心研究活动（日常议题讨论及咨询活动）</t>
  </si>
  <si>
    <t>24人次</t>
  </si>
  <si>
    <r>
      <rPr>
        <sz val="10"/>
        <rFont val="宋体"/>
        <charset val="134"/>
      </rPr>
      <t>已开展2</t>
    </r>
    <r>
      <rPr>
        <sz val="10"/>
        <rFont val="宋体"/>
        <charset val="134"/>
      </rPr>
      <t>4人次咨询活动</t>
    </r>
  </si>
  <si>
    <t>赴上海、浙江、江苏、广东等地的采访、调研</t>
  </si>
  <si>
    <t>各1次</t>
  </si>
  <si>
    <t>未调研、采访</t>
  </si>
  <si>
    <t>疫情原因不能到外地调研</t>
  </si>
  <si>
    <t>质量指标</t>
  </si>
  <si>
    <t>出版项目</t>
  </si>
  <si>
    <t>达到艺术相关图书出版物标准</t>
  </si>
  <si>
    <t>达成年度指标</t>
  </si>
  <si>
    <t>两个中心召开三次学术会议；齐白石研究、传统中心研究活动（日常议题讨论及咨询活动）</t>
  </si>
  <si>
    <t>邀请相关领域有资质专家参加，确保会议、讨论及咨询活动质量。</t>
  </si>
  <si>
    <t>时效指标</t>
  </si>
  <si>
    <t xml:space="preserve">1、出版第一本《大匠之门》丛书；
2、举办一次齐白石或传统艺术讲座；
3、中国知网数据库和读秀知识库进行使用；
4、《齐白石研究》赴上海、浙江等地调研；
5、《大匠之门》赴江苏等地调研                   6、举办一次《大匠之门》艺术与生活讲座  </t>
  </si>
  <si>
    <t>3月-5月</t>
  </si>
  <si>
    <r>
      <rPr>
        <sz val="10"/>
        <rFont val="宋体"/>
        <charset val="134"/>
      </rPr>
      <t xml:space="preserve">5月出版第一本《大匠之门》丛书；
</t>
    </r>
    <r>
      <rPr>
        <sz val="10"/>
        <rFont val="宋体"/>
        <charset val="134"/>
      </rPr>
      <t>5月</t>
    </r>
    <r>
      <rPr>
        <sz val="10"/>
        <rFont val="宋体"/>
        <charset val="134"/>
      </rPr>
      <t>中国知网数据库和读秀知识库进行使用；</t>
    </r>
  </si>
  <si>
    <t>疫情原因《齐白石研究》赴上海、浙江等地调研、《大匠之门》赴江苏等地调研活动取消；此外举办两场讲座活动都暂时推迟，适疫情情况看何时开展。</t>
  </si>
  <si>
    <t>1、出版第二本《大匠之门》丛书；
2、举办一次齐白石或传统艺术讲座；               3、举办一次《大匠之门》艺术与生活讲座</t>
  </si>
  <si>
    <t>6月-7月</t>
  </si>
  <si>
    <t xml:space="preserve">7月出版第二本《大匠之门》丛书
</t>
  </si>
  <si>
    <t>疫情原因所有线下讲座暂时推迟，适疫情情况看何时开展。</t>
  </si>
  <si>
    <t xml:space="preserve">1、出版第三本《大匠之门》丛书；
2、“齐白石艺术国际研究中心"2020年工作会       
3、举办一次齐白石或传统艺术讲座                 4、举办一次《大匠之门》艺术与生活讲座   </t>
  </si>
  <si>
    <t>8月-9月</t>
  </si>
  <si>
    <t xml:space="preserve">9月出版第三本《大匠之门》丛书；
9月举办一次齐白石艺术线上讲座                     9月举办一次《大匠之门》艺术与生活线上讲座   </t>
  </si>
  <si>
    <t>由于疫情原因工作年会暂时推迟，适疫情情况看何时开展。</t>
  </si>
  <si>
    <t>1、出版第四本《大匠之门》丛书；
2、齐白石研究、传统中心研究活动相关经费（日常议题讨论及咨询活动）；
3、举办一次齐白石或传统艺术讲座；
4、出版《齐白石研究》(第八辑)；
5、举办“传统中国绘画研究中心”2020年工作会议                                     6、举办叶恭绰艺术研究会议
7.《大匠之门》赴广东等地调研                    8、举办一次《大匠之门》艺术与生活讲座</t>
  </si>
  <si>
    <t>10月-11月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</si>
  <si>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1月</t>
    </r>
    <r>
      <rPr>
        <sz val="10"/>
        <rFont val="宋体"/>
        <charset val="134"/>
      </rPr>
      <t xml:space="preserve">出版第四本《大匠之门》丛书；
</t>
    </r>
    <r>
      <rPr>
        <sz val="10"/>
        <rFont val="宋体"/>
        <charset val="134"/>
      </rPr>
      <t>11月</t>
    </r>
    <r>
      <rPr>
        <sz val="10"/>
        <rFont val="宋体"/>
        <charset val="134"/>
      </rPr>
      <t xml:space="preserve">齐白石研究、传统中心研究活动相关经费（日常议题讨论及咨询活动）；
</t>
    </r>
    <r>
      <rPr>
        <sz val="10"/>
        <rFont val="宋体"/>
        <charset val="134"/>
      </rPr>
      <t>11月</t>
    </r>
    <r>
      <rPr>
        <sz val="10"/>
        <rFont val="宋体"/>
        <charset val="134"/>
      </rPr>
      <t xml:space="preserve">举办3场齐白石线上讲座，举办1场传统艺术线上讲座；
</t>
    </r>
    <r>
      <rPr>
        <sz val="10"/>
        <rFont val="宋体"/>
        <charset val="134"/>
      </rPr>
      <t>11月</t>
    </r>
    <r>
      <rPr>
        <sz val="10"/>
        <rFont val="宋体"/>
        <charset val="134"/>
      </rPr>
      <t xml:space="preserve">出版《齐白石研究》(第八辑)；
</t>
    </r>
    <r>
      <rPr>
        <sz val="10"/>
        <rFont val="宋体"/>
        <charset val="134"/>
      </rPr>
      <t>11月</t>
    </r>
    <r>
      <rPr>
        <sz val="10"/>
        <rFont val="宋体"/>
        <charset val="134"/>
      </rPr>
      <t xml:space="preserve">举办“传统中国绘画研究中心”2020年工作会议                                     
</t>
    </r>
    <r>
      <rPr>
        <sz val="10"/>
        <rFont val="宋体"/>
        <charset val="134"/>
      </rPr>
      <t>11月</t>
    </r>
    <r>
      <rPr>
        <sz val="10"/>
        <rFont val="宋体"/>
        <charset val="134"/>
      </rPr>
      <t>举办3场《大匠之门》艺术与生活的线上讲座</t>
    </r>
  </si>
  <si>
    <t>因疫情原因《大匠之门》赴广东等地调研活动取消</t>
  </si>
  <si>
    <t>成本指标</t>
  </si>
  <si>
    <t>总成本</t>
  </si>
  <si>
    <t>147.083万元</t>
  </si>
  <si>
    <t>144.37492万元</t>
  </si>
  <si>
    <t>劳务费</t>
  </si>
  <si>
    <t>39.4950万元</t>
  </si>
  <si>
    <t>39.255万元</t>
  </si>
  <si>
    <t>委托业务费</t>
  </si>
  <si>
    <t>39.5万元</t>
  </si>
  <si>
    <t>印刷费</t>
  </si>
  <si>
    <t>56.85万元</t>
  </si>
  <si>
    <t>差旅费</t>
  </si>
  <si>
    <t>0.288万元</t>
  </si>
  <si>
    <t>0元</t>
  </si>
  <si>
    <t>疫情原因赴上海调研取消</t>
  </si>
  <si>
    <t>培训费</t>
  </si>
  <si>
    <t>1.92万元</t>
  </si>
  <si>
    <t>1.2万元</t>
  </si>
  <si>
    <t>由于疫情原因讲座，外请专家改为画院专家讲课，不发培训费</t>
  </si>
  <si>
    <t>宣传费</t>
  </si>
  <si>
    <t>3万元</t>
  </si>
  <si>
    <t>邮寄费</t>
  </si>
  <si>
    <t>6.03万元</t>
  </si>
  <si>
    <t>3.93992万元</t>
  </si>
  <si>
    <t>地址有变更和有些地址联系不到的暂未邮寄</t>
  </si>
  <si>
    <t>效益指标（30分）</t>
  </si>
  <si>
    <t>社会效益
指标</t>
  </si>
  <si>
    <t>促进文化研究前沿及最新成果惠及全民，提升北京画院的社会影响力</t>
  </si>
  <si>
    <t>效果显著</t>
  </si>
  <si>
    <t>推动两个中心学术研究水平，促进一批新成果和新发现的产生</t>
  </si>
  <si>
    <t>影响持久</t>
  </si>
  <si>
    <t>满意度指标
（10分）</t>
  </si>
  <si>
    <t>服务对象满意度指标</t>
  </si>
  <si>
    <t>听众对讲座方面满意度</t>
  </si>
  <si>
    <t>≥80%</t>
  </si>
  <si>
    <t>参会人员对会议方面满意度</t>
  </si>
  <si>
    <t>≥90%</t>
  </si>
  <si>
    <t>读者对出版方面满意度</t>
  </si>
  <si>
    <t>总分</t>
  </si>
  <si>
    <r>
      <t>北京市文旅局项目支出绩效自评表
（202</t>
    </r>
    <r>
      <rPr>
        <b/>
        <sz val="14"/>
        <color theme="1"/>
        <rFont val="宋体"/>
        <family val="3"/>
        <charset val="134"/>
        <scheme val="minor"/>
      </rPr>
      <t>0</t>
    </r>
    <r>
      <rPr>
        <b/>
        <sz val="14"/>
        <color theme="1"/>
        <rFont val="宋体"/>
        <charset val="134"/>
        <scheme val="minor"/>
      </rPr>
      <t>年度）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</si>
</sst>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8" formatCode="0.000000_ "/>
    <numFmt numFmtId="179" formatCode="0.00_ "/>
    <numFmt numFmtId="180" formatCode="0_ "/>
  </numFmts>
  <fonts count="13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9" fillId="0" borderId="0">
      <alignment vertical="center"/>
    </xf>
    <xf numFmtId="0" fontId="8" fillId="0" borderId="0"/>
    <xf numFmtId="0" fontId="8" fillId="0" borderId="0"/>
    <xf numFmtId="0" fontId="10" fillId="0" borderId="0"/>
  </cellStyleXfs>
  <cellXfs count="5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8" fontId="3" fillId="0" borderId="2" xfId="0" applyNumberFormat="1" applyFont="1" applyFill="1" applyBorder="1" applyAlignment="1" applyProtection="1">
      <alignment horizontal="center" vertical="center" wrapText="1"/>
    </xf>
    <xf numFmtId="178" fontId="3" fillId="0" borderId="3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3" xfId="0" applyNumberFormat="1" applyFont="1" applyFill="1" applyBorder="1" applyAlignment="1" applyProtection="1">
      <alignment horizontal="center" vertical="center" wrapText="1"/>
    </xf>
    <xf numFmtId="179" fontId="3" fillId="0" borderId="2" xfId="0" applyNumberFormat="1" applyFont="1" applyFill="1" applyBorder="1" applyAlignment="1" applyProtection="1">
      <alignment horizontal="center" vertical="center" wrapText="1"/>
    </xf>
    <xf numFmtId="179" fontId="3" fillId="0" borderId="3" xfId="0" applyNumberFormat="1" applyFont="1" applyFill="1" applyBorder="1" applyAlignment="1" applyProtection="1">
      <alignment horizontal="center" vertical="center" wrapText="1"/>
    </xf>
    <xf numFmtId="180" fontId="3" fillId="0" borderId="2" xfId="0" applyNumberFormat="1" applyFont="1" applyFill="1" applyBorder="1" applyAlignment="1" applyProtection="1">
      <alignment horizontal="center" vertical="center" wrapText="1"/>
    </xf>
    <xf numFmtId="18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justify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7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88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="91" zoomScaleNormal="91" workbookViewId="0">
      <selection activeCell="F7" sqref="F7:G7"/>
    </sheetView>
  </sheetViews>
  <sheetFormatPr defaultColWidth="9" defaultRowHeight="13.5" x14ac:dyDescent="0.15"/>
  <cols>
    <col min="1" max="1" width="9.625" customWidth="1"/>
    <col min="2" max="2" width="10.125" customWidth="1"/>
    <col min="3" max="3" width="10" customWidth="1"/>
    <col min="4" max="4" width="10.125" customWidth="1"/>
    <col min="5" max="5" width="11.625" customWidth="1"/>
    <col min="6" max="6" width="9" customWidth="1"/>
    <col min="7" max="7" width="17.75" customWidth="1"/>
    <col min="8" max="8" width="11.75" customWidth="1"/>
    <col min="9" max="9" width="11.625" customWidth="1"/>
    <col min="10" max="10" width="6.5" customWidth="1"/>
    <col min="11" max="11" width="4.25" customWidth="1"/>
    <col min="12" max="12" width="5.375" customWidth="1"/>
    <col min="13" max="13" width="12.125" customWidth="1"/>
    <col min="14" max="14" width="9.375" customWidth="1"/>
    <col min="15" max="15" width="8.5" customWidth="1"/>
  </cols>
  <sheetData>
    <row r="1" spans="1:15" ht="39.950000000000003" customHeight="1" x14ac:dyDescent="0.15">
      <c r="A1" s="54" t="s">
        <v>116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23.1" customHeight="1" x14ac:dyDescent="0.15">
      <c r="A2" s="10" t="s">
        <v>0</v>
      </c>
      <c r="B2" s="10"/>
      <c r="C2" s="11" t="s">
        <v>1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23.1" customHeight="1" x14ac:dyDescent="0.15">
      <c r="A3" s="10" t="s">
        <v>2</v>
      </c>
      <c r="B3" s="10"/>
      <c r="C3" s="11" t="s">
        <v>3</v>
      </c>
      <c r="D3" s="11"/>
      <c r="E3" s="11"/>
      <c r="F3" s="11"/>
      <c r="G3" s="11"/>
      <c r="H3" s="12" t="s">
        <v>4</v>
      </c>
      <c r="I3" s="13"/>
      <c r="J3" s="11" t="s">
        <v>5</v>
      </c>
      <c r="K3" s="11"/>
      <c r="L3" s="11"/>
      <c r="M3" s="11"/>
      <c r="N3" s="11"/>
      <c r="O3" s="11"/>
    </row>
    <row r="4" spans="1:15" ht="23.1" customHeight="1" x14ac:dyDescent="0.15">
      <c r="A4" s="10" t="s">
        <v>6</v>
      </c>
      <c r="B4" s="10"/>
      <c r="C4" s="14" t="s">
        <v>7</v>
      </c>
      <c r="D4" s="14"/>
      <c r="E4" s="14"/>
      <c r="F4" s="14"/>
      <c r="G4" s="14"/>
      <c r="H4" s="15" t="s">
        <v>8</v>
      </c>
      <c r="I4" s="16"/>
      <c r="J4" s="14">
        <v>13001942067</v>
      </c>
      <c r="K4" s="14"/>
      <c r="L4" s="14"/>
      <c r="M4" s="14"/>
      <c r="N4" s="14"/>
      <c r="O4" s="14"/>
    </row>
    <row r="5" spans="1:15" ht="23.1" customHeight="1" x14ac:dyDescent="0.15">
      <c r="A5" s="10" t="s">
        <v>9</v>
      </c>
      <c r="B5" s="10"/>
      <c r="C5" s="10"/>
      <c r="D5" s="10"/>
      <c r="E5" s="1" t="s">
        <v>10</v>
      </c>
      <c r="F5" s="10" t="s">
        <v>11</v>
      </c>
      <c r="G5" s="10"/>
      <c r="H5" s="17" t="s">
        <v>12</v>
      </c>
      <c r="I5" s="18"/>
      <c r="J5" s="17" t="s">
        <v>13</v>
      </c>
      <c r="K5" s="18"/>
      <c r="L5" s="10" t="s">
        <v>14</v>
      </c>
      <c r="M5" s="18"/>
      <c r="N5" s="17" t="s">
        <v>15</v>
      </c>
      <c r="O5" s="18"/>
    </row>
    <row r="6" spans="1:15" ht="23.1" customHeight="1" x14ac:dyDescent="0.15">
      <c r="A6" s="10"/>
      <c r="B6" s="10"/>
      <c r="C6" s="19" t="s">
        <v>16</v>
      </c>
      <c r="D6" s="19"/>
      <c r="E6" s="2">
        <f>SUM(E7:E9)</f>
        <v>164.9212</v>
      </c>
      <c r="F6" s="20">
        <f>SUM(F7:G9)</f>
        <v>147.083</v>
      </c>
      <c r="G6" s="21"/>
      <c r="H6" s="20">
        <f>SUM(H7:I9)</f>
        <v>144.37492</v>
      </c>
      <c r="I6" s="21"/>
      <c r="J6" s="12">
        <v>10</v>
      </c>
      <c r="K6" s="13"/>
      <c r="L6" s="22">
        <f>H6/F6</f>
        <v>0.9815880829191681</v>
      </c>
      <c r="M6" s="23"/>
      <c r="N6" s="24">
        <f>J6*L6</f>
        <v>9.8158808291916806</v>
      </c>
      <c r="O6" s="25"/>
    </row>
    <row r="7" spans="1:15" ht="23.1" customHeight="1" x14ac:dyDescent="0.15">
      <c r="A7" s="10"/>
      <c r="B7" s="10"/>
      <c r="C7" s="10" t="s">
        <v>17</v>
      </c>
      <c r="D7" s="10"/>
      <c r="E7" s="2">
        <v>164.9212</v>
      </c>
      <c r="F7" s="20">
        <v>147.083</v>
      </c>
      <c r="G7" s="21"/>
      <c r="H7" s="20">
        <v>144.37492</v>
      </c>
      <c r="I7" s="21"/>
      <c r="J7" s="12">
        <v>10</v>
      </c>
      <c r="K7" s="13"/>
      <c r="L7" s="22">
        <f>H7/F7</f>
        <v>0.9815880829191681</v>
      </c>
      <c r="M7" s="23"/>
      <c r="N7" s="24">
        <f>J7*L7</f>
        <v>9.8158808291916806</v>
      </c>
      <c r="O7" s="25"/>
    </row>
    <row r="8" spans="1:15" ht="23.1" customHeight="1" x14ac:dyDescent="0.15">
      <c r="A8" s="10"/>
      <c r="B8" s="10"/>
      <c r="C8" s="10" t="s">
        <v>18</v>
      </c>
      <c r="D8" s="10"/>
      <c r="E8" s="3">
        <v>0</v>
      </c>
      <c r="F8" s="20">
        <v>0</v>
      </c>
      <c r="G8" s="21"/>
      <c r="H8" s="20">
        <v>0</v>
      </c>
      <c r="I8" s="21"/>
      <c r="J8" s="26">
        <v>0</v>
      </c>
      <c r="K8" s="27"/>
      <c r="L8" s="24" t="s">
        <v>19</v>
      </c>
      <c r="M8" s="25"/>
      <c r="N8" s="12" t="s">
        <v>19</v>
      </c>
      <c r="O8" s="13"/>
    </row>
    <row r="9" spans="1:15" ht="23.1" customHeight="1" x14ac:dyDescent="0.15">
      <c r="A9" s="10"/>
      <c r="B9" s="10"/>
      <c r="C9" s="10" t="s">
        <v>20</v>
      </c>
      <c r="D9" s="10"/>
      <c r="E9" s="3">
        <v>0</v>
      </c>
      <c r="F9" s="20">
        <v>0</v>
      </c>
      <c r="G9" s="21"/>
      <c r="H9" s="20">
        <v>0</v>
      </c>
      <c r="I9" s="21"/>
      <c r="J9" s="26">
        <v>0</v>
      </c>
      <c r="K9" s="27"/>
      <c r="L9" s="24" t="s">
        <v>19</v>
      </c>
      <c r="M9" s="25"/>
      <c r="N9" s="12" t="s">
        <v>19</v>
      </c>
      <c r="O9" s="13"/>
    </row>
    <row r="10" spans="1:15" ht="23.1" customHeight="1" x14ac:dyDescent="0.15">
      <c r="A10" s="10" t="s">
        <v>21</v>
      </c>
      <c r="B10" s="10" t="s">
        <v>22</v>
      </c>
      <c r="C10" s="10"/>
      <c r="D10" s="10"/>
      <c r="E10" s="10"/>
      <c r="F10" s="10"/>
      <c r="G10" s="10"/>
      <c r="H10" s="10" t="s">
        <v>23</v>
      </c>
      <c r="I10" s="10"/>
      <c r="J10" s="10"/>
      <c r="K10" s="10"/>
      <c r="L10" s="10"/>
      <c r="M10" s="10"/>
      <c r="N10" s="10"/>
      <c r="O10" s="10"/>
    </row>
    <row r="11" spans="1:15" ht="114" customHeight="1" x14ac:dyDescent="0.15">
      <c r="A11" s="10"/>
      <c r="B11" s="28" t="s">
        <v>24</v>
      </c>
      <c r="C11" s="28"/>
      <c r="D11" s="28"/>
      <c r="E11" s="28"/>
      <c r="F11" s="28"/>
      <c r="G11" s="28"/>
      <c r="H11" s="19" t="s">
        <v>25</v>
      </c>
      <c r="I11" s="19"/>
      <c r="J11" s="19"/>
      <c r="K11" s="19"/>
      <c r="L11" s="19"/>
      <c r="M11" s="19"/>
      <c r="N11" s="19"/>
      <c r="O11" s="19"/>
    </row>
    <row r="12" spans="1:15" ht="33" customHeight="1" x14ac:dyDescent="0.15">
      <c r="A12" s="10" t="s">
        <v>26</v>
      </c>
      <c r="B12" s="1" t="s">
        <v>27</v>
      </c>
      <c r="C12" s="1" t="s">
        <v>28</v>
      </c>
      <c r="D12" s="10" t="s">
        <v>29</v>
      </c>
      <c r="E12" s="10"/>
      <c r="F12" s="10"/>
      <c r="G12" s="1" t="s">
        <v>30</v>
      </c>
      <c r="H12" s="29" t="s">
        <v>31</v>
      </c>
      <c r="I12" s="30"/>
      <c r="J12" s="4" t="s">
        <v>13</v>
      </c>
      <c r="K12" s="14" t="s">
        <v>15</v>
      </c>
      <c r="L12" s="14"/>
      <c r="M12" s="10" t="s">
        <v>32</v>
      </c>
      <c r="N12" s="10"/>
      <c r="O12" s="10"/>
    </row>
    <row r="13" spans="1:15" ht="42.95" customHeight="1" x14ac:dyDescent="0.15">
      <c r="A13" s="10"/>
      <c r="B13" s="10" t="s">
        <v>33</v>
      </c>
      <c r="C13" s="48" t="s">
        <v>34</v>
      </c>
      <c r="D13" s="31" t="s">
        <v>35</v>
      </c>
      <c r="E13" s="32"/>
      <c r="F13" s="33"/>
      <c r="G13" s="5" t="s">
        <v>36</v>
      </c>
      <c r="H13" s="34" t="s">
        <v>37</v>
      </c>
      <c r="I13" s="35"/>
      <c r="J13" s="4">
        <v>2</v>
      </c>
      <c r="K13" s="36">
        <v>2</v>
      </c>
      <c r="L13" s="36"/>
      <c r="M13" s="18"/>
      <c r="N13" s="18"/>
      <c r="O13" s="10"/>
    </row>
    <row r="14" spans="1:15" ht="42" customHeight="1" x14ac:dyDescent="0.15">
      <c r="A14" s="10"/>
      <c r="B14" s="10"/>
      <c r="C14" s="49"/>
      <c r="D14" s="37" t="s">
        <v>38</v>
      </c>
      <c r="E14" s="37"/>
      <c r="F14" s="37"/>
      <c r="G14" s="5" t="s">
        <v>39</v>
      </c>
      <c r="H14" s="34" t="s">
        <v>40</v>
      </c>
      <c r="I14" s="35"/>
      <c r="J14" s="4">
        <v>2</v>
      </c>
      <c r="K14" s="36">
        <v>2</v>
      </c>
      <c r="L14" s="36"/>
      <c r="M14" s="18"/>
      <c r="N14" s="18"/>
      <c r="O14" s="10"/>
    </row>
    <row r="15" spans="1:15" ht="44.1" customHeight="1" x14ac:dyDescent="0.15">
      <c r="A15" s="10"/>
      <c r="B15" s="10"/>
      <c r="C15" s="49"/>
      <c r="D15" s="37" t="s">
        <v>41</v>
      </c>
      <c r="E15" s="37"/>
      <c r="F15" s="37"/>
      <c r="G15" s="5" t="s">
        <v>42</v>
      </c>
      <c r="H15" s="34" t="s">
        <v>43</v>
      </c>
      <c r="I15" s="35"/>
      <c r="J15" s="4">
        <v>2</v>
      </c>
      <c r="K15" s="36">
        <v>2</v>
      </c>
      <c r="L15" s="36"/>
      <c r="M15" s="18"/>
      <c r="N15" s="18"/>
      <c r="O15" s="10"/>
    </row>
    <row r="16" spans="1:15" ht="66.95" customHeight="1" x14ac:dyDescent="0.15">
      <c r="A16" s="10"/>
      <c r="B16" s="10"/>
      <c r="C16" s="49"/>
      <c r="D16" s="37" t="s">
        <v>44</v>
      </c>
      <c r="E16" s="37"/>
      <c r="F16" s="37"/>
      <c r="G16" s="5" t="s">
        <v>45</v>
      </c>
      <c r="H16" s="34" t="s">
        <v>46</v>
      </c>
      <c r="I16" s="35"/>
      <c r="J16" s="4">
        <v>2</v>
      </c>
      <c r="K16" s="36">
        <v>1.33</v>
      </c>
      <c r="L16" s="36"/>
      <c r="M16" s="18"/>
      <c r="N16" s="18"/>
      <c r="O16" s="10"/>
    </row>
    <row r="17" spans="1:15" ht="50.1" customHeight="1" x14ac:dyDescent="0.15">
      <c r="A17" s="10"/>
      <c r="B17" s="10"/>
      <c r="C17" s="49"/>
      <c r="D17" s="37" t="s">
        <v>47</v>
      </c>
      <c r="E17" s="37"/>
      <c r="F17" s="37"/>
      <c r="G17" s="5" t="s">
        <v>48</v>
      </c>
      <c r="H17" s="34" t="s">
        <v>49</v>
      </c>
      <c r="I17" s="35"/>
      <c r="J17" s="4">
        <v>2</v>
      </c>
      <c r="K17" s="36">
        <v>2</v>
      </c>
      <c r="L17" s="36"/>
      <c r="M17" s="18"/>
      <c r="N17" s="18"/>
      <c r="O17" s="10"/>
    </row>
    <row r="18" spans="1:15" ht="45.95" customHeight="1" x14ac:dyDescent="0.15">
      <c r="A18" s="10"/>
      <c r="B18" s="10"/>
      <c r="C18" s="50"/>
      <c r="D18" s="37" t="s">
        <v>50</v>
      </c>
      <c r="E18" s="37"/>
      <c r="F18" s="37"/>
      <c r="G18" s="5" t="s">
        <v>51</v>
      </c>
      <c r="H18" s="34" t="s">
        <v>52</v>
      </c>
      <c r="I18" s="35"/>
      <c r="J18" s="4">
        <v>2</v>
      </c>
      <c r="K18" s="36">
        <v>0</v>
      </c>
      <c r="L18" s="36"/>
      <c r="M18" s="18" t="s">
        <v>53</v>
      </c>
      <c r="N18" s="18"/>
      <c r="O18" s="10"/>
    </row>
    <row r="19" spans="1:15" ht="51" customHeight="1" x14ac:dyDescent="0.15">
      <c r="A19" s="10"/>
      <c r="B19" s="10"/>
      <c r="C19" s="48" t="s">
        <v>54</v>
      </c>
      <c r="D19" s="37" t="s">
        <v>55</v>
      </c>
      <c r="E19" s="37"/>
      <c r="F19" s="37"/>
      <c r="G19" s="5" t="s">
        <v>56</v>
      </c>
      <c r="H19" s="34" t="s">
        <v>57</v>
      </c>
      <c r="I19" s="35"/>
      <c r="J19" s="4">
        <v>6</v>
      </c>
      <c r="K19" s="36">
        <v>6</v>
      </c>
      <c r="L19" s="36"/>
      <c r="M19" s="18"/>
      <c r="N19" s="18"/>
      <c r="O19" s="10"/>
    </row>
    <row r="20" spans="1:15" ht="72" customHeight="1" x14ac:dyDescent="0.15">
      <c r="A20" s="10"/>
      <c r="B20" s="10"/>
      <c r="C20" s="49"/>
      <c r="D20" s="37" t="s">
        <v>58</v>
      </c>
      <c r="E20" s="37"/>
      <c r="F20" s="37"/>
      <c r="G20" s="5" t="s">
        <v>59</v>
      </c>
      <c r="H20" s="34" t="s">
        <v>57</v>
      </c>
      <c r="I20" s="35"/>
      <c r="J20" s="4">
        <v>6</v>
      </c>
      <c r="K20" s="36">
        <v>6</v>
      </c>
      <c r="L20" s="36"/>
      <c r="M20" s="18"/>
      <c r="N20" s="18"/>
      <c r="O20" s="10"/>
    </row>
    <row r="21" spans="1:15" ht="138.94999999999999" customHeight="1" x14ac:dyDescent="0.15">
      <c r="A21" s="10"/>
      <c r="B21" s="10"/>
      <c r="C21" s="48" t="s">
        <v>60</v>
      </c>
      <c r="D21" s="38" t="s">
        <v>61</v>
      </c>
      <c r="E21" s="38"/>
      <c r="F21" s="38"/>
      <c r="G21" s="5" t="s">
        <v>62</v>
      </c>
      <c r="H21" s="34" t="s">
        <v>63</v>
      </c>
      <c r="I21" s="35"/>
      <c r="J21" s="7">
        <v>3</v>
      </c>
      <c r="K21" s="36">
        <v>1.5</v>
      </c>
      <c r="L21" s="36"/>
      <c r="M21" s="18" t="s">
        <v>64</v>
      </c>
      <c r="N21" s="18"/>
      <c r="O21" s="10"/>
    </row>
    <row r="22" spans="1:15" ht="66" customHeight="1" x14ac:dyDescent="0.15">
      <c r="A22" s="10"/>
      <c r="B22" s="10"/>
      <c r="C22" s="49"/>
      <c r="D22" s="38" t="s">
        <v>65</v>
      </c>
      <c r="E22" s="38"/>
      <c r="F22" s="38"/>
      <c r="G22" s="5" t="s">
        <v>66</v>
      </c>
      <c r="H22" s="34" t="s">
        <v>67</v>
      </c>
      <c r="I22" s="35"/>
      <c r="J22" s="7">
        <v>3</v>
      </c>
      <c r="K22" s="36">
        <v>2</v>
      </c>
      <c r="L22" s="36"/>
      <c r="M22" s="18" t="s">
        <v>68</v>
      </c>
      <c r="N22" s="18"/>
      <c r="O22" s="10"/>
    </row>
    <row r="23" spans="1:15" ht="107.1" customHeight="1" x14ac:dyDescent="0.15">
      <c r="A23" s="10"/>
      <c r="B23" s="10"/>
      <c r="C23" s="49"/>
      <c r="D23" s="38" t="s">
        <v>69</v>
      </c>
      <c r="E23" s="38"/>
      <c r="F23" s="38"/>
      <c r="G23" s="5" t="s">
        <v>70</v>
      </c>
      <c r="H23" s="39" t="s">
        <v>71</v>
      </c>
      <c r="I23" s="40"/>
      <c r="J23" s="7">
        <v>3</v>
      </c>
      <c r="K23" s="36">
        <v>2</v>
      </c>
      <c r="L23" s="36"/>
      <c r="M23" s="18" t="s">
        <v>72</v>
      </c>
      <c r="N23" s="18"/>
      <c r="O23" s="10"/>
    </row>
    <row r="24" spans="1:15" ht="183.95" customHeight="1" x14ac:dyDescent="0.15">
      <c r="A24" s="10"/>
      <c r="B24" s="10"/>
      <c r="C24" s="49"/>
      <c r="D24" s="38" t="s">
        <v>73</v>
      </c>
      <c r="E24" s="38"/>
      <c r="F24" s="38"/>
      <c r="G24" s="5" t="s">
        <v>74</v>
      </c>
      <c r="H24" s="39" t="s">
        <v>75</v>
      </c>
      <c r="I24" s="40"/>
      <c r="J24" s="7">
        <v>3</v>
      </c>
      <c r="K24" s="36">
        <v>3</v>
      </c>
      <c r="L24" s="36"/>
      <c r="M24" s="18" t="s">
        <v>76</v>
      </c>
      <c r="N24" s="18"/>
      <c r="O24" s="10"/>
    </row>
    <row r="25" spans="1:15" ht="28.5" customHeight="1" x14ac:dyDescent="0.15">
      <c r="A25" s="10"/>
      <c r="B25" s="10"/>
      <c r="C25" s="48" t="s">
        <v>77</v>
      </c>
      <c r="D25" s="37" t="s">
        <v>78</v>
      </c>
      <c r="E25" s="37"/>
      <c r="F25" s="37"/>
      <c r="G25" s="5" t="s">
        <v>79</v>
      </c>
      <c r="H25" s="34" t="s">
        <v>80</v>
      </c>
      <c r="I25" s="35"/>
      <c r="J25" s="7">
        <v>2</v>
      </c>
      <c r="K25" s="36">
        <v>2</v>
      </c>
      <c r="L25" s="36"/>
      <c r="M25" s="18"/>
      <c r="N25" s="18"/>
      <c r="O25" s="10"/>
    </row>
    <row r="26" spans="1:15" ht="28.5" customHeight="1" x14ac:dyDescent="0.15">
      <c r="A26" s="10"/>
      <c r="B26" s="10"/>
      <c r="C26" s="49"/>
      <c r="D26" s="37" t="s">
        <v>81</v>
      </c>
      <c r="E26" s="37"/>
      <c r="F26" s="37"/>
      <c r="G26" s="5" t="s">
        <v>82</v>
      </c>
      <c r="H26" s="34" t="s">
        <v>83</v>
      </c>
      <c r="I26" s="35"/>
      <c r="J26" s="7">
        <v>2</v>
      </c>
      <c r="K26" s="36">
        <v>2</v>
      </c>
      <c r="L26" s="36"/>
      <c r="M26" s="18"/>
      <c r="N26" s="18"/>
      <c r="O26" s="10"/>
    </row>
    <row r="27" spans="1:15" ht="28.5" customHeight="1" x14ac:dyDescent="0.15">
      <c r="A27" s="10"/>
      <c r="B27" s="10"/>
      <c r="C27" s="49"/>
      <c r="D27" s="37" t="s">
        <v>84</v>
      </c>
      <c r="E27" s="37"/>
      <c r="F27" s="37"/>
      <c r="G27" s="5" t="s">
        <v>85</v>
      </c>
      <c r="H27" s="34" t="s">
        <v>85</v>
      </c>
      <c r="I27" s="35"/>
      <c r="J27" s="7">
        <v>2</v>
      </c>
      <c r="K27" s="36">
        <v>2</v>
      </c>
      <c r="L27" s="36"/>
      <c r="M27" s="18"/>
      <c r="N27" s="18"/>
      <c r="O27" s="10"/>
    </row>
    <row r="28" spans="1:15" ht="28.5" customHeight="1" x14ac:dyDescent="0.15">
      <c r="A28" s="10"/>
      <c r="B28" s="10"/>
      <c r="C28" s="49"/>
      <c r="D28" s="37" t="s">
        <v>86</v>
      </c>
      <c r="E28" s="37"/>
      <c r="F28" s="37"/>
      <c r="G28" s="5" t="s">
        <v>87</v>
      </c>
      <c r="H28" s="34" t="s">
        <v>87</v>
      </c>
      <c r="I28" s="35"/>
      <c r="J28" s="7">
        <v>2</v>
      </c>
      <c r="K28" s="36">
        <v>2</v>
      </c>
      <c r="L28" s="36"/>
      <c r="M28" s="18"/>
      <c r="N28" s="18"/>
      <c r="O28" s="10"/>
    </row>
    <row r="29" spans="1:15" ht="28.5" customHeight="1" x14ac:dyDescent="0.15">
      <c r="A29" s="10"/>
      <c r="B29" s="10"/>
      <c r="C29" s="49"/>
      <c r="D29" s="37" t="s">
        <v>88</v>
      </c>
      <c r="E29" s="37"/>
      <c r="F29" s="37"/>
      <c r="G29" s="5" t="s">
        <v>89</v>
      </c>
      <c r="H29" s="34" t="s">
        <v>90</v>
      </c>
      <c r="I29" s="35"/>
      <c r="J29" s="7">
        <v>1</v>
      </c>
      <c r="K29" s="36">
        <v>1</v>
      </c>
      <c r="L29" s="36"/>
      <c r="M29" s="18" t="s">
        <v>91</v>
      </c>
      <c r="N29" s="18"/>
      <c r="O29" s="10"/>
    </row>
    <row r="30" spans="1:15" ht="45" customHeight="1" x14ac:dyDescent="0.15">
      <c r="A30" s="10"/>
      <c r="B30" s="10"/>
      <c r="C30" s="49"/>
      <c r="D30" s="37" t="s">
        <v>92</v>
      </c>
      <c r="E30" s="37"/>
      <c r="F30" s="37"/>
      <c r="G30" s="5" t="s">
        <v>93</v>
      </c>
      <c r="H30" s="34" t="s">
        <v>94</v>
      </c>
      <c r="I30" s="35"/>
      <c r="J30" s="7">
        <v>2</v>
      </c>
      <c r="K30" s="36">
        <v>2</v>
      </c>
      <c r="L30" s="36"/>
      <c r="M30" s="18" t="s">
        <v>95</v>
      </c>
      <c r="N30" s="18"/>
      <c r="O30" s="10"/>
    </row>
    <row r="31" spans="1:15" ht="28.5" customHeight="1" x14ac:dyDescent="0.15">
      <c r="A31" s="10"/>
      <c r="B31" s="10"/>
      <c r="C31" s="49"/>
      <c r="D31" s="37" t="s">
        <v>96</v>
      </c>
      <c r="E31" s="37"/>
      <c r="F31" s="37"/>
      <c r="G31" s="5" t="s">
        <v>97</v>
      </c>
      <c r="H31" s="34" t="s">
        <v>97</v>
      </c>
      <c r="I31" s="35"/>
      <c r="J31" s="7">
        <v>2</v>
      </c>
      <c r="K31" s="36">
        <v>2</v>
      </c>
      <c r="L31" s="36"/>
      <c r="M31" s="18"/>
      <c r="N31" s="18"/>
      <c r="O31" s="10"/>
    </row>
    <row r="32" spans="1:15" ht="41.1" customHeight="1" x14ac:dyDescent="0.15">
      <c r="A32" s="10"/>
      <c r="B32" s="10"/>
      <c r="C32" s="50"/>
      <c r="D32" s="37" t="s">
        <v>98</v>
      </c>
      <c r="E32" s="37"/>
      <c r="F32" s="37"/>
      <c r="G32" s="6" t="s">
        <v>99</v>
      </c>
      <c r="H32" s="34" t="s">
        <v>100</v>
      </c>
      <c r="I32" s="35"/>
      <c r="J32" s="7">
        <v>1</v>
      </c>
      <c r="K32" s="36">
        <v>1</v>
      </c>
      <c r="L32" s="36"/>
      <c r="M32" s="18" t="s">
        <v>101</v>
      </c>
      <c r="N32" s="18"/>
      <c r="O32" s="10"/>
    </row>
    <row r="33" spans="1:15" ht="36" customHeight="1" x14ac:dyDescent="0.15">
      <c r="A33" s="10"/>
      <c r="B33" s="10" t="s">
        <v>102</v>
      </c>
      <c r="C33" s="48" t="s">
        <v>103</v>
      </c>
      <c r="D33" s="37" t="s">
        <v>104</v>
      </c>
      <c r="E33" s="37"/>
      <c r="F33" s="37"/>
      <c r="G33" s="5" t="s">
        <v>105</v>
      </c>
      <c r="H33" s="34" t="s">
        <v>57</v>
      </c>
      <c r="I33" s="35"/>
      <c r="J33" s="7">
        <v>15</v>
      </c>
      <c r="K33" s="36">
        <v>15</v>
      </c>
      <c r="L33" s="36"/>
      <c r="M33" s="18"/>
      <c r="N33" s="18"/>
      <c r="O33" s="10"/>
    </row>
    <row r="34" spans="1:15" ht="37.5" customHeight="1" x14ac:dyDescent="0.15">
      <c r="A34" s="10"/>
      <c r="B34" s="10"/>
      <c r="C34" s="50"/>
      <c r="D34" s="37" t="s">
        <v>106</v>
      </c>
      <c r="E34" s="37"/>
      <c r="F34" s="37"/>
      <c r="G34" s="5" t="s">
        <v>107</v>
      </c>
      <c r="H34" s="34" t="s">
        <v>57</v>
      </c>
      <c r="I34" s="35"/>
      <c r="J34" s="7">
        <v>15</v>
      </c>
      <c r="K34" s="36">
        <v>14</v>
      </c>
      <c r="L34" s="36"/>
      <c r="M34" s="18"/>
      <c r="N34" s="18"/>
      <c r="O34" s="10"/>
    </row>
    <row r="35" spans="1:15" ht="31.5" customHeight="1" x14ac:dyDescent="0.15">
      <c r="A35" s="10"/>
      <c r="B35" s="48" t="s">
        <v>108</v>
      </c>
      <c r="C35" s="51" t="s">
        <v>109</v>
      </c>
      <c r="D35" s="37" t="s">
        <v>110</v>
      </c>
      <c r="E35" s="37"/>
      <c r="F35" s="37"/>
      <c r="G35" s="5" t="s">
        <v>111</v>
      </c>
      <c r="H35" s="34" t="s">
        <v>111</v>
      </c>
      <c r="I35" s="35"/>
      <c r="J35" s="7">
        <v>3</v>
      </c>
      <c r="K35" s="36">
        <v>3</v>
      </c>
      <c r="L35" s="36"/>
      <c r="M35" s="18"/>
      <c r="N35" s="18"/>
      <c r="O35" s="10"/>
    </row>
    <row r="36" spans="1:15" ht="34.5" customHeight="1" x14ac:dyDescent="0.15">
      <c r="A36" s="10"/>
      <c r="B36" s="49"/>
      <c r="C36" s="52"/>
      <c r="D36" s="37" t="s">
        <v>112</v>
      </c>
      <c r="E36" s="37"/>
      <c r="F36" s="37"/>
      <c r="G36" s="5" t="s">
        <v>113</v>
      </c>
      <c r="H36" s="41" t="s">
        <v>113</v>
      </c>
      <c r="I36" s="42"/>
      <c r="J36" s="7">
        <v>3</v>
      </c>
      <c r="K36" s="36">
        <v>3</v>
      </c>
      <c r="L36" s="36"/>
      <c r="M36" s="18"/>
      <c r="N36" s="18"/>
      <c r="O36" s="10"/>
    </row>
    <row r="37" spans="1:15" ht="33.75" customHeight="1" x14ac:dyDescent="0.15">
      <c r="A37" s="10"/>
      <c r="B37" s="50"/>
      <c r="C37" s="53"/>
      <c r="D37" s="37" t="s">
        <v>114</v>
      </c>
      <c r="E37" s="37"/>
      <c r="F37" s="37"/>
      <c r="G37" s="5" t="s">
        <v>111</v>
      </c>
      <c r="H37" s="34" t="s">
        <v>111</v>
      </c>
      <c r="I37" s="35"/>
      <c r="J37" s="7">
        <v>4</v>
      </c>
      <c r="K37" s="36">
        <v>4</v>
      </c>
      <c r="L37" s="36"/>
      <c r="M37" s="18"/>
      <c r="N37" s="18"/>
      <c r="O37" s="10"/>
    </row>
    <row r="38" spans="1:15" ht="32.1" customHeight="1" x14ac:dyDescent="0.15">
      <c r="A38" s="43" t="s">
        <v>115</v>
      </c>
      <c r="B38" s="44"/>
      <c r="C38" s="44"/>
      <c r="D38" s="44"/>
      <c r="E38" s="44"/>
      <c r="F38" s="44"/>
      <c r="G38" s="44"/>
      <c r="H38" s="44"/>
      <c r="I38" s="45"/>
      <c r="J38" s="8">
        <v>100</v>
      </c>
      <c r="K38" s="46">
        <f>SUM(K13:L37)+N7</f>
        <v>92.645880829191682</v>
      </c>
      <c r="L38" s="47"/>
      <c r="M38" s="10" t="s">
        <v>19</v>
      </c>
      <c r="N38" s="10"/>
      <c r="O38" s="10"/>
    </row>
  </sheetData>
  <protectedRanges>
    <protectedRange sqref="C4 J4 H11 K21:O37 H37:I37 H21:I35" name="区域1"/>
    <protectedRange sqref="A12:A20" name="区域2"/>
  </protectedRanges>
  <mergeCells count="164">
    <mergeCell ref="A10:A11"/>
    <mergeCell ref="A12:A37"/>
    <mergeCell ref="B13:B32"/>
    <mergeCell ref="B33:B34"/>
    <mergeCell ref="B35:B37"/>
    <mergeCell ref="C13:C18"/>
    <mergeCell ref="C19:C20"/>
    <mergeCell ref="C21:C24"/>
    <mergeCell ref="C25:C32"/>
    <mergeCell ref="C33:C34"/>
    <mergeCell ref="C35:C37"/>
    <mergeCell ref="D36:F36"/>
    <mergeCell ref="H36:I36"/>
    <mergeCell ref="K36:L36"/>
    <mergeCell ref="M36:O36"/>
    <mergeCell ref="D37:F37"/>
    <mergeCell ref="H37:I37"/>
    <mergeCell ref="K37:L37"/>
    <mergeCell ref="M37:O37"/>
    <mergeCell ref="A38:I38"/>
    <mergeCell ref="K38:L38"/>
    <mergeCell ref="M38:O38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2:F12"/>
    <mergeCell ref="H12:I12"/>
    <mergeCell ref="K12:L12"/>
    <mergeCell ref="M12:O12"/>
    <mergeCell ref="D13:F13"/>
    <mergeCell ref="H13:I13"/>
    <mergeCell ref="K13:L13"/>
    <mergeCell ref="M13:O13"/>
    <mergeCell ref="D14:F14"/>
    <mergeCell ref="H14:I14"/>
    <mergeCell ref="K14:L14"/>
    <mergeCell ref="M14:O14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A5:B9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A1:O1"/>
    <mergeCell ref="A2:B2"/>
    <mergeCell ref="C2:O2"/>
    <mergeCell ref="A3:B3"/>
    <mergeCell ref="C3:G3"/>
    <mergeCell ref="H3:I3"/>
    <mergeCell ref="J3:O3"/>
    <mergeCell ref="A4:B4"/>
    <mergeCell ref="C4:G4"/>
    <mergeCell ref="H4:I4"/>
    <mergeCell ref="J4:O4"/>
  </mergeCells>
  <phoneticPr fontId="11" type="noConversion"/>
  <printOptions horizontalCentered="1"/>
  <pageMargins left="0.31458333333333299" right="0.31458333333333299" top="0.39305555555555599" bottom="0.39305555555555599" header="0.156944444444444" footer="0.118055555555556"/>
  <pageSetup paperSize="9" scale="67" fitToHeight="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市文旅局——自评表（处室版）</vt:lpstr>
      <vt:lpstr>'市文旅局——自评表（处室版）'!Print_Area</vt:lpstr>
    </vt:vector>
  </TitlesOfParts>
  <Company>Sky123.Org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</dc:creator>
  <cp:lastModifiedBy>liyan</cp:lastModifiedBy>
  <dcterms:created xsi:type="dcterms:W3CDTF">2021-03-16T02:32:00Z</dcterms:created>
  <dcterms:modified xsi:type="dcterms:W3CDTF">2021-06-07T04:29:01Z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CD67580E899C427ABB36686CEAC54CAB</vt:lpwstr>
  </property>
</Properties>
</file>